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465"/>
  </bookViews>
  <sheets>
    <sheet name="控制价" sheetId="1" r:id="rId1"/>
    <sheet name="限价" sheetId="3" r:id="rId2"/>
    <sheet name="清单 " sheetId="2" r:id="rId3"/>
  </sheets>
  <definedNames>
    <definedName name="_xlnm.Print_Titles" localSheetId="2">'清单 '!$1:$4</definedName>
    <definedName name="_xlnm.Print_Titles" localSheetId="1">限价!$1:$4</definedName>
    <definedName name="_xlnm.Print_Titles" localSheetId="0">控制价!$1:$4</definedName>
  </definedNames>
  <calcPr calcId="144525"/>
</workbook>
</file>

<file path=xl/sharedStrings.xml><?xml version="1.0" encoding="utf-8"?>
<sst xmlns="http://schemas.openxmlformats.org/spreadsheetml/2006/main" count="214" uniqueCount="51">
  <si>
    <t>东莞市石龙镇旧体校加固改建项目-钢结构工程控制价</t>
  </si>
  <si>
    <t>工程名称：东莞市石龙镇旧体校加固改建项目-钢结构工程</t>
  </si>
  <si>
    <t>序号</t>
  </si>
  <si>
    <t>项目名称</t>
  </si>
  <si>
    <t>项目特征描述</t>
  </si>
  <si>
    <t>计量
单位</t>
  </si>
  <si>
    <t>工程数量</t>
  </si>
  <si>
    <t>金额（元）</t>
  </si>
  <si>
    <t>综合单价</t>
  </si>
  <si>
    <t>合价</t>
  </si>
  <si>
    <t xml:space="preserve"> 钢结构</t>
  </si>
  <si>
    <t>钢管柱</t>
  </si>
  <si>
    <t>1.钢柱制作安装
2.方钢500*300*22 Q355B  100*100*5 ，BH300*150*16*24
3.场内外运输
4.含文明施工、水电费、管理费、利润等</t>
  </si>
  <si>
    <t>t</t>
  </si>
  <si>
    <t>钢管柱（斜柱）</t>
  </si>
  <si>
    <t>1.钢柱制作安装
2.BH300*150*16*24 Q355B
3.场内外运输
4.含文明施工、水电费、管理费、利润等</t>
  </si>
  <si>
    <t>钢梁</t>
  </si>
  <si>
    <t>1.钢梁制作安装
2.HN950*300*18*34，HN950*400*18*34 HN600*200*11*17  Q355B，10厚封边板，口200*150*6 Q355B、H950*150*34*18/ H950*(500~175)*34*18/HM390*300*10*16/HW100*100*6*8 /□100*100*5 Q355B
3.场内外运输
4.含文明施工、水电费、管理费、利润等</t>
  </si>
  <si>
    <t>零星钢构件</t>
  </si>
  <si>
    <t>1.零星小品钢板Q355B 
2.场内外运输
3.含文明施工、水电费、管理费、利润等</t>
  </si>
  <si>
    <t>1.钢梁制作安装
2..L100*6角钢 Q235B
3.场内外运输
4.含文明施工、水电费、管理费、利润等</t>
  </si>
  <si>
    <t>钢桁架</t>
  </si>
  <si>
    <t>1.钢桁架制作安装
2.方钢250*350*10、280*400*16 、280*450*20  、HN950*300*18*34 Q355B
3.场内外运输
4.含文明施工、水电费、管理费、利润等</t>
  </si>
  <si>
    <t>钢板楼板</t>
  </si>
  <si>
    <t>1.钢板制作安装
2.压型钢板YX65-254-762,h=1.2mm
3.场内外运输
4.含文明施工、水电费、管理费、利润等</t>
  </si>
  <si>
    <t>m2</t>
  </si>
  <si>
    <t>高强螺栓</t>
  </si>
  <si>
    <t>1.高强度螺栓安装M20
2.含文明施工、水电费、管理费、利润等</t>
  </si>
  <si>
    <t>套</t>
  </si>
  <si>
    <t>1.高强度螺栓安装M24
2.含文明施工、水电费、管理费、利润等</t>
  </si>
  <si>
    <t>1.栓钉安装M16
2.含文明施工、水电费、管理费、利润等</t>
  </si>
  <si>
    <t>1.化学栓钉安装M12
2.含文明施工、水电费、管理费、利润等</t>
  </si>
  <si>
    <t>现场拼装平台</t>
  </si>
  <si>
    <t>1.拼装现场用胎架材料、加工制作、安装、运输、拆除及材料回收
2.含文明施工、水电费、管理费、利润等</t>
  </si>
  <si>
    <t>临时支撑钢梁钢柱</t>
  </si>
  <si>
    <t>1.临时支撑架材料、加工制作、安装、运输、拆除及材料回收
2.HW200*200*8*12/HW350*350*12*19/Q355B
3.打磨除锈，富锌底漆一遍
4.场内外运输
5.含文明施工、水电费、管理费、利润等</t>
  </si>
  <si>
    <t>金属面油漆</t>
  </si>
  <si>
    <t>1.机喷环氧富锌漆 防锈漆二遍（含锌量＞80%）
2.机喷环氧云铁中间漆 两遍
3.喷环聚氨酯可复涂面漆 两遍
4.含文明施工、水电费、管理费、利润等</t>
  </si>
  <si>
    <t>1.钢柱/桁架柱，耐火极限3.0h
2.厚型防火涂料：干密度大于240kg/m3，小于450kg/m3
3.含文明施工、水电费、管理费、利润等</t>
  </si>
  <si>
    <t>1.钢梁，耐火极限2.0h
2.厚型防火涂料：干密度大于240kg/m3，小于450kg/m3
3.含文明施工、水电费、管理费、利润等</t>
  </si>
  <si>
    <t>1.钢板，耐火极限1.5h
2.厚型防火涂料：干密度大于240kg/m3，小于450kg/m3
3.含文明施工、水电费、管理费、利润等</t>
  </si>
  <si>
    <t>【钢结构】小计</t>
  </si>
  <si>
    <t>税金9%</t>
  </si>
  <si>
    <t>合计(小计+税金)</t>
  </si>
  <si>
    <t>东莞市石龙镇旧体校加固改建项目-钢结构工程限价</t>
  </si>
  <si>
    <t>限价(下浮7.4%)</t>
  </si>
  <si>
    <t>合计(限价+税金)</t>
  </si>
  <si>
    <t>东莞市石龙镇旧体校加固改建项目-钢结构工程清单</t>
  </si>
  <si>
    <t>备注</t>
  </si>
  <si>
    <t>结算按图纸理论重量计算，损耗综合考虑至单价</t>
  </si>
  <si>
    <t>税金  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</si>
</sst>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9"/>
      <color theme="1"/>
      <name val="??"/>
      <charset val="134"/>
      <scheme val="minor"/>
    </font>
    <font>
      <sz val="18"/>
      <color theme="1"/>
      <name val="??"/>
      <charset val="134"/>
      <scheme val="minor"/>
    </font>
    <font>
      <b/>
      <sz val="18"/>
      <name val="华文中宋"/>
      <charset val="134"/>
    </font>
    <font>
      <sz val="10"/>
      <name val="宋体"/>
      <charset val="134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49"/>
    <xf numFmtId="0" fontId="1" fillId="0" borderId="0" xfId="49" applyFont="1"/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righ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0" fillId="0" borderId="1" xfId="49" applyBorder="1"/>
    <xf numFmtId="0" fontId="3" fillId="2" borderId="1" xfId="49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right" vertical="center" wrapText="1"/>
    </xf>
    <xf numFmtId="0" fontId="0" fillId="0" borderId="1" xfId="49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tabSelected="1" view="pageBreakPreview" zoomScaleNormal="100" workbookViewId="0">
      <selection activeCell="M6" sqref="M6"/>
    </sheetView>
  </sheetViews>
  <sheetFormatPr defaultColWidth="9" defaultRowHeight="12" outlineLevelCol="6"/>
  <cols>
    <col min="1" max="1" width="7.66666666666667" customWidth="1"/>
    <col min="2" max="2" width="17.6666666666667" customWidth="1"/>
    <col min="3" max="3" width="25.5047619047619" customWidth="1"/>
    <col min="4" max="4" width="6.82857142857143" customWidth="1"/>
    <col min="5" max="5" width="6.33333333333333" customWidth="1"/>
    <col min="6" max="6" width="8.14285714285714" customWidth="1"/>
    <col min="7" max="7" width="16.3333333333333" customWidth="1"/>
    <col min="11" max="11" width="11.7142857142857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3"/>
    </row>
    <row r="2" ht="21" customHeight="1" spans="1:7">
      <c r="A2" s="4" t="s">
        <v>1</v>
      </c>
      <c r="B2" s="4"/>
      <c r="C2" s="4"/>
      <c r="D2" s="4"/>
      <c r="E2" s="4"/>
      <c r="F2" s="5"/>
      <c r="G2" s="6"/>
    </row>
    <row r="3" ht="1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</row>
    <row r="4" ht="18" customHeight="1" spans="1:7">
      <c r="A4" s="7"/>
      <c r="B4" s="7"/>
      <c r="C4" s="7"/>
      <c r="D4" s="7"/>
      <c r="E4" s="7"/>
      <c r="F4" s="7" t="s">
        <v>8</v>
      </c>
      <c r="G4" s="7" t="s">
        <v>9</v>
      </c>
    </row>
    <row r="5" ht="18" customHeight="1" spans="1:7">
      <c r="A5" s="8"/>
      <c r="B5" s="8" t="s">
        <v>10</v>
      </c>
      <c r="C5" s="8"/>
      <c r="D5" s="8"/>
      <c r="E5" s="8"/>
      <c r="F5" s="8"/>
      <c r="G5" s="8"/>
    </row>
    <row r="6" ht="92.25" customHeight="1" spans="1:7">
      <c r="A6" s="7">
        <v>1</v>
      </c>
      <c r="B6" s="10" t="s">
        <v>11</v>
      </c>
      <c r="C6" s="10" t="s">
        <v>12</v>
      </c>
      <c r="D6" s="7" t="s">
        <v>13</v>
      </c>
      <c r="E6" s="11">
        <v>6.39</v>
      </c>
      <c r="F6" s="11">
        <v>10599.74</v>
      </c>
      <c r="G6" s="11">
        <v>67732.34</v>
      </c>
    </row>
    <row r="7" ht="79.5" customHeight="1" spans="1:7">
      <c r="A7" s="7">
        <v>2</v>
      </c>
      <c r="B7" s="10" t="s">
        <v>14</v>
      </c>
      <c r="C7" s="10" t="s">
        <v>15</v>
      </c>
      <c r="D7" s="7" t="s">
        <v>13</v>
      </c>
      <c r="E7" s="11">
        <v>1.57</v>
      </c>
      <c r="F7" s="11">
        <v>9701.89</v>
      </c>
      <c r="G7" s="11">
        <v>15231.97</v>
      </c>
    </row>
    <row r="8" ht="181.5" customHeight="1" spans="1:7">
      <c r="A8" s="7">
        <v>3</v>
      </c>
      <c r="B8" s="10" t="s">
        <v>16</v>
      </c>
      <c r="C8" s="10" t="s">
        <v>17</v>
      </c>
      <c r="D8" s="7" t="s">
        <v>13</v>
      </c>
      <c r="E8" s="11">
        <v>200.69</v>
      </c>
      <c r="F8" s="11">
        <v>9892.24</v>
      </c>
      <c r="G8" s="11">
        <v>1985273.65</v>
      </c>
    </row>
    <row r="9" ht="54" customHeight="1" spans="1:7">
      <c r="A9" s="7">
        <v>4</v>
      </c>
      <c r="B9" s="10" t="s">
        <v>18</v>
      </c>
      <c r="C9" s="10" t="s">
        <v>19</v>
      </c>
      <c r="D9" s="7" t="s">
        <v>13</v>
      </c>
      <c r="E9" s="11">
        <v>1.447</v>
      </c>
      <c r="F9" s="11">
        <v>16566.45</v>
      </c>
      <c r="G9" s="11">
        <v>23971.65</v>
      </c>
    </row>
    <row r="10" ht="66.75" customHeight="1" spans="1:7">
      <c r="A10" s="7">
        <v>5</v>
      </c>
      <c r="B10" s="10" t="s">
        <v>16</v>
      </c>
      <c r="C10" s="10" t="s">
        <v>20</v>
      </c>
      <c r="D10" s="7" t="s">
        <v>13</v>
      </c>
      <c r="E10" s="11">
        <v>0.36</v>
      </c>
      <c r="F10" s="11">
        <v>9292.4</v>
      </c>
      <c r="G10" s="11">
        <v>3345.26</v>
      </c>
    </row>
    <row r="11" ht="105" customHeight="1" spans="1:7">
      <c r="A11" s="7">
        <v>6</v>
      </c>
      <c r="B11" s="10" t="s">
        <v>21</v>
      </c>
      <c r="C11" s="10" t="s">
        <v>22</v>
      </c>
      <c r="D11" s="7" t="s">
        <v>13</v>
      </c>
      <c r="E11" s="11">
        <v>62.46</v>
      </c>
      <c r="F11" s="11">
        <v>14344.8</v>
      </c>
      <c r="G11" s="11">
        <v>895976.21</v>
      </c>
    </row>
    <row r="12" ht="79.5" customHeight="1" spans="1:7">
      <c r="A12" s="7">
        <v>7</v>
      </c>
      <c r="B12" s="10" t="s">
        <v>23</v>
      </c>
      <c r="C12" s="10" t="s">
        <v>24</v>
      </c>
      <c r="D12" s="7" t="s">
        <v>25</v>
      </c>
      <c r="E12" s="11">
        <v>1735.87</v>
      </c>
      <c r="F12" s="11">
        <v>148.82</v>
      </c>
      <c r="G12" s="11">
        <v>258332.17</v>
      </c>
    </row>
    <row r="13" ht="41.25" customHeight="1" spans="1:7">
      <c r="A13" s="7">
        <v>8</v>
      </c>
      <c r="B13" s="10" t="s">
        <v>26</v>
      </c>
      <c r="C13" s="10" t="s">
        <v>27</v>
      </c>
      <c r="D13" s="7" t="s">
        <v>28</v>
      </c>
      <c r="E13" s="11">
        <v>768</v>
      </c>
      <c r="F13" s="11">
        <v>18.99</v>
      </c>
      <c r="G13" s="11">
        <v>14584.32</v>
      </c>
    </row>
    <row r="14" ht="41.25" customHeight="1" spans="1:7">
      <c r="A14" s="7">
        <v>9</v>
      </c>
      <c r="B14" s="10" t="s">
        <v>26</v>
      </c>
      <c r="C14" s="10" t="s">
        <v>29</v>
      </c>
      <c r="D14" s="7" t="s">
        <v>28</v>
      </c>
      <c r="E14" s="11">
        <v>760</v>
      </c>
      <c r="F14" s="11">
        <v>24.3</v>
      </c>
      <c r="G14" s="11">
        <v>18468</v>
      </c>
    </row>
    <row r="15" ht="41.25" customHeight="1" spans="1:7">
      <c r="A15" s="7">
        <v>10</v>
      </c>
      <c r="B15" s="10" t="s">
        <v>26</v>
      </c>
      <c r="C15" s="10" t="s">
        <v>30</v>
      </c>
      <c r="D15" s="7" t="s">
        <v>28</v>
      </c>
      <c r="E15" s="11">
        <v>12560</v>
      </c>
      <c r="F15" s="11">
        <v>9.11</v>
      </c>
      <c r="G15" s="11">
        <v>114421.6</v>
      </c>
    </row>
    <row r="16" ht="41.25" customHeight="1" spans="1:7">
      <c r="A16" s="7">
        <v>11</v>
      </c>
      <c r="B16" s="10" t="s">
        <v>26</v>
      </c>
      <c r="C16" s="10" t="s">
        <v>31</v>
      </c>
      <c r="D16" s="7" t="s">
        <v>28</v>
      </c>
      <c r="E16" s="11">
        <v>230</v>
      </c>
      <c r="F16" s="11">
        <v>12.88</v>
      </c>
      <c r="G16" s="11">
        <v>2962.4</v>
      </c>
    </row>
    <row r="17" ht="66.75" customHeight="1" spans="1:7">
      <c r="A17" s="7">
        <v>12</v>
      </c>
      <c r="B17" s="10" t="s">
        <v>32</v>
      </c>
      <c r="C17" s="10" t="s">
        <v>33</v>
      </c>
      <c r="D17" s="7" t="s">
        <v>13</v>
      </c>
      <c r="E17" s="11">
        <v>4.77</v>
      </c>
      <c r="F17" s="11">
        <v>1004.89</v>
      </c>
      <c r="G17" s="11">
        <v>4793.33</v>
      </c>
    </row>
    <row r="18" ht="130.5" customHeight="1" spans="1:7">
      <c r="A18" s="7">
        <v>13</v>
      </c>
      <c r="B18" s="10" t="s">
        <v>34</v>
      </c>
      <c r="C18" s="10" t="s">
        <v>35</v>
      </c>
      <c r="D18" s="7" t="s">
        <v>13</v>
      </c>
      <c r="E18" s="11">
        <v>22.92</v>
      </c>
      <c r="F18" s="11">
        <v>6863.94</v>
      </c>
      <c r="G18" s="11">
        <v>157321.5</v>
      </c>
    </row>
    <row r="19" ht="105" customHeight="1" spans="1:7">
      <c r="A19" s="7">
        <v>14</v>
      </c>
      <c r="B19" s="10" t="s">
        <v>36</v>
      </c>
      <c r="C19" s="10" t="s">
        <v>37</v>
      </c>
      <c r="D19" s="7" t="s">
        <v>25</v>
      </c>
      <c r="E19" s="11">
        <v>3247.57</v>
      </c>
      <c r="F19" s="11">
        <v>70.96</v>
      </c>
      <c r="G19" s="11">
        <v>230447.57</v>
      </c>
    </row>
    <row r="20" ht="92.25" customHeight="1" spans="1:7">
      <c r="A20" s="7">
        <v>15</v>
      </c>
      <c r="B20" s="10" t="s">
        <v>36</v>
      </c>
      <c r="C20" s="10" t="s">
        <v>38</v>
      </c>
      <c r="D20" s="7" t="s">
        <v>25</v>
      </c>
      <c r="E20" s="11">
        <v>740.57</v>
      </c>
      <c r="F20" s="11">
        <v>156.1</v>
      </c>
      <c r="G20" s="11">
        <v>115602.98</v>
      </c>
    </row>
    <row r="21" ht="79.5" customHeight="1" spans="1:7">
      <c r="A21" s="7">
        <v>16</v>
      </c>
      <c r="B21" s="10" t="s">
        <v>36</v>
      </c>
      <c r="C21" s="10" t="s">
        <v>39</v>
      </c>
      <c r="D21" s="7" t="s">
        <v>25</v>
      </c>
      <c r="E21" s="11">
        <v>2507</v>
      </c>
      <c r="F21" s="11">
        <v>104.36</v>
      </c>
      <c r="G21" s="11">
        <v>261630.52</v>
      </c>
    </row>
    <row r="22" ht="79.5" customHeight="1" spans="1:7">
      <c r="A22" s="7">
        <v>17</v>
      </c>
      <c r="B22" s="10" t="s">
        <v>36</v>
      </c>
      <c r="C22" s="10" t="s">
        <v>40</v>
      </c>
      <c r="D22" s="7" t="s">
        <v>25</v>
      </c>
      <c r="E22" s="11">
        <v>1735.87</v>
      </c>
      <c r="F22" s="11">
        <v>104.36</v>
      </c>
      <c r="G22" s="11">
        <v>181155.39</v>
      </c>
    </row>
    <row r="23" ht="18" customHeight="1" spans="1:7">
      <c r="A23" s="7">
        <v>18</v>
      </c>
      <c r="B23" s="7" t="s">
        <v>41</v>
      </c>
      <c r="C23" s="7"/>
      <c r="D23" s="8"/>
      <c r="E23" s="8"/>
      <c r="F23" s="8"/>
      <c r="G23" s="11">
        <f>SUM(G6:G22)</f>
        <v>4351250.86</v>
      </c>
    </row>
    <row r="24" ht="18" customHeight="1" spans="1:7">
      <c r="A24" s="7">
        <v>19</v>
      </c>
      <c r="B24" s="7" t="s">
        <v>42</v>
      </c>
      <c r="C24" s="7"/>
      <c r="D24" s="7"/>
      <c r="E24" s="11"/>
      <c r="F24" s="11"/>
      <c r="G24" s="11">
        <f>ROUND(G23*0.09,2)</f>
        <v>391612.58</v>
      </c>
    </row>
    <row r="25" customFormat="1" ht="18" customHeight="1" spans="1:7">
      <c r="A25" s="7">
        <v>20</v>
      </c>
      <c r="B25" s="7" t="s">
        <v>43</v>
      </c>
      <c r="C25" s="7"/>
      <c r="D25" s="7"/>
      <c r="E25" s="11"/>
      <c r="F25" s="11"/>
      <c r="G25" s="11">
        <f>G23+G24</f>
        <v>4742863.44</v>
      </c>
    </row>
  </sheetData>
  <mergeCells count="12">
    <mergeCell ref="A1:G1"/>
    <mergeCell ref="A2:E2"/>
    <mergeCell ref="F3:G3"/>
    <mergeCell ref="B5:C5"/>
    <mergeCell ref="B23:C23"/>
    <mergeCell ref="B24:C24"/>
    <mergeCell ref="B25:C25"/>
    <mergeCell ref="A3:A4"/>
    <mergeCell ref="B3:B4"/>
    <mergeCell ref="C3:C4"/>
    <mergeCell ref="D3:D4"/>
    <mergeCell ref="E3:E4"/>
  </mergeCells>
  <printOptions horizontalCentered="1"/>
  <pageMargins left="0.118055555555556" right="0.118055555555556" top="0.594444444444444" bottom="0" header="0.594444444444444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view="pageBreakPreview" zoomScaleNormal="100" workbookViewId="0">
      <selection activeCell="R21" sqref="R21"/>
    </sheetView>
  </sheetViews>
  <sheetFormatPr defaultColWidth="9" defaultRowHeight="12" outlineLevelCol="6"/>
  <cols>
    <col min="1" max="1" width="7.66666666666667" customWidth="1"/>
    <col min="2" max="2" width="17.6666666666667" customWidth="1"/>
    <col min="3" max="3" width="25.5047619047619" customWidth="1"/>
    <col min="4" max="4" width="6.82857142857143" customWidth="1"/>
    <col min="5" max="5" width="6.33333333333333" customWidth="1"/>
    <col min="6" max="6" width="8.14285714285714" customWidth="1"/>
    <col min="7" max="7" width="16.3333333333333" customWidth="1"/>
    <col min="11" max="11" width="11.7142857142857"/>
  </cols>
  <sheetData>
    <row r="1" s="1" customFormat="1" ht="40" customHeight="1" spans="1:7">
      <c r="A1" s="2" t="s">
        <v>44</v>
      </c>
      <c r="B1" s="2"/>
      <c r="C1" s="2"/>
      <c r="D1" s="2"/>
      <c r="E1" s="2"/>
      <c r="F1" s="2"/>
      <c r="G1" s="3"/>
    </row>
    <row r="2" ht="21" customHeight="1" spans="1:7">
      <c r="A2" s="4" t="s">
        <v>1</v>
      </c>
      <c r="B2" s="4"/>
      <c r="C2" s="4"/>
      <c r="D2" s="4"/>
      <c r="E2" s="4"/>
      <c r="F2" s="5"/>
      <c r="G2" s="6"/>
    </row>
    <row r="3" ht="1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</row>
    <row r="4" ht="18" customHeight="1" spans="1:7">
      <c r="A4" s="7"/>
      <c r="B4" s="7"/>
      <c r="C4" s="7"/>
      <c r="D4" s="7"/>
      <c r="E4" s="7"/>
      <c r="F4" s="7" t="s">
        <v>8</v>
      </c>
      <c r="G4" s="7" t="s">
        <v>9</v>
      </c>
    </row>
    <row r="5" ht="18" customHeight="1" spans="1:7">
      <c r="A5" s="8"/>
      <c r="B5" s="8" t="s">
        <v>10</v>
      </c>
      <c r="C5" s="8"/>
      <c r="D5" s="8"/>
      <c r="E5" s="8"/>
      <c r="F5" s="8"/>
      <c r="G5" s="8"/>
    </row>
    <row r="6" ht="92.25" customHeight="1" spans="1:7">
      <c r="A6" s="7">
        <v>1</v>
      </c>
      <c r="B6" s="10" t="s">
        <v>11</v>
      </c>
      <c r="C6" s="10" t="s">
        <v>12</v>
      </c>
      <c r="D6" s="7" t="s">
        <v>13</v>
      </c>
      <c r="E6" s="11">
        <v>6.39</v>
      </c>
      <c r="F6" s="11">
        <v>10599.74</v>
      </c>
      <c r="G6" s="11">
        <v>67732.34</v>
      </c>
    </row>
    <row r="7" ht="79.5" customHeight="1" spans="1:7">
      <c r="A7" s="7">
        <v>2</v>
      </c>
      <c r="B7" s="10" t="s">
        <v>14</v>
      </c>
      <c r="C7" s="10" t="s">
        <v>15</v>
      </c>
      <c r="D7" s="7" t="s">
        <v>13</v>
      </c>
      <c r="E7" s="11">
        <v>1.57</v>
      </c>
      <c r="F7" s="11">
        <v>9701.89</v>
      </c>
      <c r="G7" s="11">
        <v>15231.97</v>
      </c>
    </row>
    <row r="8" ht="181.5" customHeight="1" spans="1:7">
      <c r="A8" s="7">
        <v>3</v>
      </c>
      <c r="B8" s="10" t="s">
        <v>16</v>
      </c>
      <c r="C8" s="10" t="s">
        <v>17</v>
      </c>
      <c r="D8" s="7" t="s">
        <v>13</v>
      </c>
      <c r="E8" s="11">
        <v>200.69</v>
      </c>
      <c r="F8" s="11">
        <v>9892.24</v>
      </c>
      <c r="G8" s="11">
        <v>1985273.65</v>
      </c>
    </row>
    <row r="9" ht="54" customHeight="1" spans="1:7">
      <c r="A9" s="7">
        <v>4</v>
      </c>
      <c r="B9" s="10" t="s">
        <v>18</v>
      </c>
      <c r="C9" s="10" t="s">
        <v>19</v>
      </c>
      <c r="D9" s="7" t="s">
        <v>13</v>
      </c>
      <c r="E9" s="11">
        <v>1.447</v>
      </c>
      <c r="F9" s="11">
        <v>16566.45</v>
      </c>
      <c r="G9" s="11">
        <v>23971.65</v>
      </c>
    </row>
    <row r="10" ht="66.75" customHeight="1" spans="1:7">
      <c r="A10" s="7">
        <v>5</v>
      </c>
      <c r="B10" s="10" t="s">
        <v>16</v>
      </c>
      <c r="C10" s="10" t="s">
        <v>20</v>
      </c>
      <c r="D10" s="7" t="s">
        <v>13</v>
      </c>
      <c r="E10" s="11">
        <v>0.36</v>
      </c>
      <c r="F10" s="11">
        <v>9292.4</v>
      </c>
      <c r="G10" s="11">
        <v>3345.26</v>
      </c>
    </row>
    <row r="11" ht="105" customHeight="1" spans="1:7">
      <c r="A11" s="7">
        <v>6</v>
      </c>
      <c r="B11" s="10" t="s">
        <v>21</v>
      </c>
      <c r="C11" s="10" t="s">
        <v>22</v>
      </c>
      <c r="D11" s="7" t="s">
        <v>13</v>
      </c>
      <c r="E11" s="11">
        <v>62.46</v>
      </c>
      <c r="F11" s="11">
        <v>14344.8</v>
      </c>
      <c r="G11" s="11">
        <v>895976.21</v>
      </c>
    </row>
    <row r="12" ht="79.5" customHeight="1" spans="1:7">
      <c r="A12" s="7">
        <v>7</v>
      </c>
      <c r="B12" s="10" t="s">
        <v>23</v>
      </c>
      <c r="C12" s="10" t="s">
        <v>24</v>
      </c>
      <c r="D12" s="7" t="s">
        <v>25</v>
      </c>
      <c r="E12" s="11">
        <v>1735.87</v>
      </c>
      <c r="F12" s="11">
        <v>148.82</v>
      </c>
      <c r="G12" s="11">
        <v>258332.17</v>
      </c>
    </row>
    <row r="13" ht="41.25" customHeight="1" spans="1:7">
      <c r="A13" s="7">
        <v>8</v>
      </c>
      <c r="B13" s="10" t="s">
        <v>26</v>
      </c>
      <c r="C13" s="10" t="s">
        <v>27</v>
      </c>
      <c r="D13" s="7" t="s">
        <v>28</v>
      </c>
      <c r="E13" s="11">
        <v>768</v>
      </c>
      <c r="F13" s="11">
        <v>18.99</v>
      </c>
      <c r="G13" s="11">
        <v>14584.32</v>
      </c>
    </row>
    <row r="14" ht="41.25" customHeight="1" spans="1:7">
      <c r="A14" s="7">
        <v>9</v>
      </c>
      <c r="B14" s="10" t="s">
        <v>26</v>
      </c>
      <c r="C14" s="10" t="s">
        <v>29</v>
      </c>
      <c r="D14" s="7" t="s">
        <v>28</v>
      </c>
      <c r="E14" s="11">
        <v>760</v>
      </c>
      <c r="F14" s="11">
        <v>24.3</v>
      </c>
      <c r="G14" s="11">
        <v>18468</v>
      </c>
    </row>
    <row r="15" ht="41.25" customHeight="1" spans="1:7">
      <c r="A15" s="7">
        <v>10</v>
      </c>
      <c r="B15" s="10" t="s">
        <v>26</v>
      </c>
      <c r="C15" s="10" t="s">
        <v>30</v>
      </c>
      <c r="D15" s="7" t="s">
        <v>28</v>
      </c>
      <c r="E15" s="11">
        <v>12560</v>
      </c>
      <c r="F15" s="11">
        <v>9.11</v>
      </c>
      <c r="G15" s="11">
        <v>114421.6</v>
      </c>
    </row>
    <row r="16" ht="41.25" customHeight="1" spans="1:7">
      <c r="A16" s="7">
        <v>11</v>
      </c>
      <c r="B16" s="10" t="s">
        <v>26</v>
      </c>
      <c r="C16" s="10" t="s">
        <v>31</v>
      </c>
      <c r="D16" s="7" t="s">
        <v>28</v>
      </c>
      <c r="E16" s="11">
        <v>230</v>
      </c>
      <c r="F16" s="11">
        <v>12.88</v>
      </c>
      <c r="G16" s="11">
        <v>2962.4</v>
      </c>
    </row>
    <row r="17" ht="66.75" customHeight="1" spans="1:7">
      <c r="A17" s="7">
        <v>12</v>
      </c>
      <c r="B17" s="10" t="s">
        <v>32</v>
      </c>
      <c r="C17" s="10" t="s">
        <v>33</v>
      </c>
      <c r="D17" s="7" t="s">
        <v>13</v>
      </c>
      <c r="E17" s="11">
        <v>4.77</v>
      </c>
      <c r="F17" s="11">
        <v>1004.89</v>
      </c>
      <c r="G17" s="11">
        <v>4793.33</v>
      </c>
    </row>
    <row r="18" ht="130.5" customHeight="1" spans="1:7">
      <c r="A18" s="7">
        <v>13</v>
      </c>
      <c r="B18" s="10" t="s">
        <v>34</v>
      </c>
      <c r="C18" s="10" t="s">
        <v>35</v>
      </c>
      <c r="D18" s="7" t="s">
        <v>13</v>
      </c>
      <c r="E18" s="11">
        <v>22.92</v>
      </c>
      <c r="F18" s="11">
        <v>6863.94</v>
      </c>
      <c r="G18" s="11">
        <v>157321.5</v>
      </c>
    </row>
    <row r="19" ht="105" customHeight="1" spans="1:7">
      <c r="A19" s="7">
        <v>14</v>
      </c>
      <c r="B19" s="10" t="s">
        <v>36</v>
      </c>
      <c r="C19" s="10" t="s">
        <v>37</v>
      </c>
      <c r="D19" s="7" t="s">
        <v>25</v>
      </c>
      <c r="E19" s="11">
        <v>3247.57</v>
      </c>
      <c r="F19" s="11">
        <v>70.96</v>
      </c>
      <c r="G19" s="11">
        <v>230447.57</v>
      </c>
    </row>
    <row r="20" ht="92.25" customHeight="1" spans="1:7">
      <c r="A20" s="7">
        <v>15</v>
      </c>
      <c r="B20" s="10" t="s">
        <v>36</v>
      </c>
      <c r="C20" s="10" t="s">
        <v>38</v>
      </c>
      <c r="D20" s="7" t="s">
        <v>25</v>
      </c>
      <c r="E20" s="11">
        <v>740.57</v>
      </c>
      <c r="F20" s="11">
        <v>156.1</v>
      </c>
      <c r="G20" s="11">
        <v>115602.98</v>
      </c>
    </row>
    <row r="21" ht="79.5" customHeight="1" spans="1:7">
      <c r="A21" s="7">
        <v>16</v>
      </c>
      <c r="B21" s="10" t="s">
        <v>36</v>
      </c>
      <c r="C21" s="10" t="s">
        <v>39</v>
      </c>
      <c r="D21" s="7" t="s">
        <v>25</v>
      </c>
      <c r="E21" s="11">
        <v>2507</v>
      </c>
      <c r="F21" s="11">
        <v>104.36</v>
      </c>
      <c r="G21" s="11">
        <v>261630.52</v>
      </c>
    </row>
    <row r="22" ht="79.5" customHeight="1" spans="1:7">
      <c r="A22" s="7">
        <v>17</v>
      </c>
      <c r="B22" s="10" t="s">
        <v>36</v>
      </c>
      <c r="C22" s="10" t="s">
        <v>40</v>
      </c>
      <c r="D22" s="7" t="s">
        <v>25</v>
      </c>
      <c r="E22" s="11">
        <v>1735.87</v>
      </c>
      <c r="F22" s="11">
        <v>104.36</v>
      </c>
      <c r="G22" s="11">
        <v>181155.39</v>
      </c>
    </row>
    <row r="23" ht="18" customHeight="1" spans="1:7">
      <c r="A23" s="7">
        <v>18</v>
      </c>
      <c r="B23" s="7" t="s">
        <v>41</v>
      </c>
      <c r="C23" s="7"/>
      <c r="D23" s="8"/>
      <c r="E23" s="8"/>
      <c r="F23" s="8"/>
      <c r="G23" s="11">
        <f>SUM(G6:G22)</f>
        <v>4351250.86</v>
      </c>
    </row>
    <row r="24" ht="18" customHeight="1" spans="1:7">
      <c r="A24" s="7">
        <v>19</v>
      </c>
      <c r="B24" s="7" t="s">
        <v>45</v>
      </c>
      <c r="C24" s="7"/>
      <c r="D24" s="8"/>
      <c r="E24" s="8"/>
      <c r="F24" s="8"/>
      <c r="G24" s="11">
        <f>ROUND(G23*(1-7.4%),2)</f>
        <v>4029258.3</v>
      </c>
    </row>
    <row r="25" ht="18" customHeight="1" spans="1:7">
      <c r="A25" s="7">
        <v>20</v>
      </c>
      <c r="B25" s="7" t="s">
        <v>42</v>
      </c>
      <c r="C25" s="7"/>
      <c r="D25" s="7"/>
      <c r="E25" s="11"/>
      <c r="F25" s="11"/>
      <c r="G25" s="11">
        <f>ROUND(G24*0.09,2)</f>
        <v>362633.25</v>
      </c>
    </row>
    <row r="26" customFormat="1" ht="18" customHeight="1" spans="1:7">
      <c r="A26" s="7">
        <v>21</v>
      </c>
      <c r="B26" s="7" t="s">
        <v>46</v>
      </c>
      <c r="C26" s="7"/>
      <c r="D26" s="7"/>
      <c r="E26" s="11"/>
      <c r="F26" s="11"/>
      <c r="G26" s="11">
        <f>G24+G25</f>
        <v>4391891.55</v>
      </c>
    </row>
  </sheetData>
  <mergeCells count="13">
    <mergeCell ref="A1:G1"/>
    <mergeCell ref="A2:E2"/>
    <mergeCell ref="F3:G3"/>
    <mergeCell ref="B5:C5"/>
    <mergeCell ref="B23:C23"/>
    <mergeCell ref="B24:C24"/>
    <mergeCell ref="B25:C25"/>
    <mergeCell ref="B26:C26"/>
    <mergeCell ref="A3:A4"/>
    <mergeCell ref="B3:B4"/>
    <mergeCell ref="C3:C4"/>
    <mergeCell ref="D3:D4"/>
    <mergeCell ref="E3:E4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view="pageBreakPreview" zoomScaleNormal="100" topLeftCell="A16" workbookViewId="0">
      <selection activeCell="P8" sqref="P8"/>
    </sheetView>
  </sheetViews>
  <sheetFormatPr defaultColWidth="9" defaultRowHeight="12" outlineLevelCol="7"/>
  <cols>
    <col min="1" max="1" width="7.66666666666667" customWidth="1"/>
    <col min="2" max="2" width="17.6666666666667" customWidth="1"/>
    <col min="3" max="3" width="25.5047619047619" customWidth="1"/>
    <col min="4" max="4" width="6.82857142857143" customWidth="1"/>
    <col min="5" max="5" width="6.33333333333333" customWidth="1"/>
    <col min="6" max="6" width="13.8571428571429" customWidth="1"/>
    <col min="7" max="7" width="16.3333333333333" customWidth="1"/>
    <col min="8" max="8" width="13" customWidth="1"/>
  </cols>
  <sheetData>
    <row r="1" s="1" customFormat="1" ht="27" customHeight="1" spans="1:7">
      <c r="A1" s="2" t="s">
        <v>47</v>
      </c>
      <c r="B1" s="2"/>
      <c r="C1" s="2"/>
      <c r="D1" s="2"/>
      <c r="E1" s="2"/>
      <c r="F1" s="2"/>
      <c r="G1" s="3"/>
    </row>
    <row r="2" ht="27" customHeight="1" spans="1:7">
      <c r="A2" s="4" t="s">
        <v>1</v>
      </c>
      <c r="B2" s="4"/>
      <c r="C2" s="4"/>
      <c r="D2" s="4"/>
      <c r="E2" s="4"/>
      <c r="F2" s="5"/>
      <c r="G2" s="6"/>
    </row>
    <row r="3" ht="2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48</v>
      </c>
    </row>
    <row r="4" ht="22" customHeight="1" spans="1:8">
      <c r="A4" s="7"/>
      <c r="B4" s="7"/>
      <c r="C4" s="7"/>
      <c r="D4" s="7"/>
      <c r="E4" s="7"/>
      <c r="F4" s="7" t="s">
        <v>8</v>
      </c>
      <c r="G4" s="7" t="s">
        <v>9</v>
      </c>
      <c r="H4" s="7"/>
    </row>
    <row r="5" ht="24" customHeight="1" spans="1:8">
      <c r="A5" s="8"/>
      <c r="B5" s="8" t="s">
        <v>10</v>
      </c>
      <c r="C5" s="8"/>
      <c r="D5" s="8"/>
      <c r="E5" s="8"/>
      <c r="F5" s="8"/>
      <c r="G5" s="8"/>
      <c r="H5" s="9"/>
    </row>
    <row r="6" ht="84" spans="1:8">
      <c r="A6" s="7">
        <v>1</v>
      </c>
      <c r="B6" s="10" t="s">
        <v>11</v>
      </c>
      <c r="C6" s="10" t="s">
        <v>12</v>
      </c>
      <c r="D6" s="7" t="s">
        <v>13</v>
      </c>
      <c r="E6" s="11">
        <v>6.39</v>
      </c>
      <c r="F6" s="11"/>
      <c r="G6" s="11"/>
      <c r="H6" s="12" t="s">
        <v>49</v>
      </c>
    </row>
    <row r="7" ht="60" spans="1:8">
      <c r="A7" s="7">
        <v>2</v>
      </c>
      <c r="B7" s="10" t="s">
        <v>14</v>
      </c>
      <c r="C7" s="10" t="s">
        <v>15</v>
      </c>
      <c r="D7" s="7" t="s">
        <v>13</v>
      </c>
      <c r="E7" s="11">
        <v>1.57</v>
      </c>
      <c r="F7" s="11"/>
      <c r="G7" s="11"/>
      <c r="H7" s="12" t="s">
        <v>49</v>
      </c>
    </row>
    <row r="8" ht="144" spans="1:8">
      <c r="A8" s="7">
        <v>3</v>
      </c>
      <c r="B8" s="10" t="s">
        <v>16</v>
      </c>
      <c r="C8" s="10" t="s">
        <v>17</v>
      </c>
      <c r="D8" s="7" t="s">
        <v>13</v>
      </c>
      <c r="E8" s="11">
        <v>200.69</v>
      </c>
      <c r="F8" s="11"/>
      <c r="G8" s="11"/>
      <c r="H8" s="12" t="s">
        <v>49</v>
      </c>
    </row>
    <row r="9" ht="48" spans="1:8">
      <c r="A9" s="7">
        <v>4</v>
      </c>
      <c r="B9" s="10" t="s">
        <v>18</v>
      </c>
      <c r="C9" s="10" t="s">
        <v>19</v>
      </c>
      <c r="D9" s="7" t="s">
        <v>13</v>
      </c>
      <c r="E9" s="11">
        <v>1.447</v>
      </c>
      <c r="F9" s="11"/>
      <c r="G9" s="11"/>
      <c r="H9" s="12" t="s">
        <v>49</v>
      </c>
    </row>
    <row r="10" ht="60" spans="1:8">
      <c r="A10" s="7">
        <v>5</v>
      </c>
      <c r="B10" s="10" t="s">
        <v>16</v>
      </c>
      <c r="C10" s="10" t="s">
        <v>20</v>
      </c>
      <c r="D10" s="7" t="s">
        <v>13</v>
      </c>
      <c r="E10" s="11">
        <v>0.36</v>
      </c>
      <c r="F10" s="11"/>
      <c r="G10" s="11"/>
      <c r="H10" s="12" t="s">
        <v>49</v>
      </c>
    </row>
    <row r="11" ht="84" spans="1:8">
      <c r="A11" s="7">
        <v>6</v>
      </c>
      <c r="B11" s="10" t="s">
        <v>21</v>
      </c>
      <c r="C11" s="10" t="s">
        <v>22</v>
      </c>
      <c r="D11" s="7" t="s">
        <v>13</v>
      </c>
      <c r="E11" s="11">
        <v>62.46</v>
      </c>
      <c r="F11" s="11"/>
      <c r="G11" s="11"/>
      <c r="H11" s="12" t="s">
        <v>49</v>
      </c>
    </row>
    <row r="12" ht="72" spans="1:8">
      <c r="A12" s="7">
        <v>7</v>
      </c>
      <c r="B12" s="10" t="s">
        <v>23</v>
      </c>
      <c r="C12" s="10" t="s">
        <v>24</v>
      </c>
      <c r="D12" s="7" t="s">
        <v>25</v>
      </c>
      <c r="E12" s="11">
        <v>1735.87</v>
      </c>
      <c r="F12" s="11"/>
      <c r="G12" s="11"/>
      <c r="H12" s="12" t="s">
        <v>49</v>
      </c>
    </row>
    <row r="13" ht="36" spans="1:8">
      <c r="A13" s="7">
        <v>8</v>
      </c>
      <c r="B13" s="10" t="s">
        <v>26</v>
      </c>
      <c r="C13" s="10" t="s">
        <v>27</v>
      </c>
      <c r="D13" s="7" t="s">
        <v>28</v>
      </c>
      <c r="E13" s="11">
        <v>768</v>
      </c>
      <c r="F13" s="11"/>
      <c r="G13" s="11"/>
      <c r="H13" s="12" t="s">
        <v>49</v>
      </c>
    </row>
    <row r="14" ht="36" spans="1:8">
      <c r="A14" s="7">
        <v>9</v>
      </c>
      <c r="B14" s="10" t="s">
        <v>26</v>
      </c>
      <c r="C14" s="10" t="s">
        <v>29</v>
      </c>
      <c r="D14" s="7" t="s">
        <v>28</v>
      </c>
      <c r="E14" s="11">
        <v>760</v>
      </c>
      <c r="F14" s="11"/>
      <c r="G14" s="11"/>
      <c r="H14" s="12" t="s">
        <v>49</v>
      </c>
    </row>
    <row r="15" ht="36" spans="1:8">
      <c r="A15" s="7">
        <v>10</v>
      </c>
      <c r="B15" s="10" t="s">
        <v>26</v>
      </c>
      <c r="C15" s="10" t="s">
        <v>30</v>
      </c>
      <c r="D15" s="7" t="s">
        <v>28</v>
      </c>
      <c r="E15" s="11">
        <v>12560</v>
      </c>
      <c r="F15" s="11"/>
      <c r="G15" s="11"/>
      <c r="H15" s="12" t="s">
        <v>49</v>
      </c>
    </row>
    <row r="16" ht="36" spans="1:8">
      <c r="A16" s="7">
        <v>11</v>
      </c>
      <c r="B16" s="10" t="s">
        <v>26</v>
      </c>
      <c r="C16" s="10" t="s">
        <v>31</v>
      </c>
      <c r="D16" s="7" t="s">
        <v>28</v>
      </c>
      <c r="E16" s="11">
        <v>230</v>
      </c>
      <c r="F16" s="11"/>
      <c r="G16" s="11"/>
      <c r="H16" s="12" t="s">
        <v>49</v>
      </c>
    </row>
    <row r="17" ht="60" spans="1:8">
      <c r="A17" s="7">
        <v>12</v>
      </c>
      <c r="B17" s="10" t="s">
        <v>32</v>
      </c>
      <c r="C17" s="10" t="s">
        <v>33</v>
      </c>
      <c r="D17" s="7" t="s">
        <v>13</v>
      </c>
      <c r="E17" s="11">
        <v>4.77</v>
      </c>
      <c r="F17" s="11"/>
      <c r="G17" s="11"/>
      <c r="H17" s="12" t="s">
        <v>49</v>
      </c>
    </row>
    <row r="18" ht="108" spans="1:8">
      <c r="A18" s="7">
        <v>13</v>
      </c>
      <c r="B18" s="10" t="s">
        <v>34</v>
      </c>
      <c r="C18" s="10" t="s">
        <v>35</v>
      </c>
      <c r="D18" s="7" t="s">
        <v>13</v>
      </c>
      <c r="E18" s="11">
        <v>22.92</v>
      </c>
      <c r="F18" s="11"/>
      <c r="G18" s="11"/>
      <c r="H18" s="12" t="s">
        <v>49</v>
      </c>
    </row>
    <row r="19" ht="84" spans="1:8">
      <c r="A19" s="7">
        <v>14</v>
      </c>
      <c r="B19" s="10" t="s">
        <v>36</v>
      </c>
      <c r="C19" s="10" t="s">
        <v>37</v>
      </c>
      <c r="D19" s="7" t="s">
        <v>25</v>
      </c>
      <c r="E19" s="11">
        <v>3247.57</v>
      </c>
      <c r="F19" s="11"/>
      <c r="G19" s="11"/>
      <c r="H19" s="12" t="s">
        <v>49</v>
      </c>
    </row>
    <row r="20" ht="72" spans="1:8">
      <c r="A20" s="7">
        <v>15</v>
      </c>
      <c r="B20" s="10" t="s">
        <v>36</v>
      </c>
      <c r="C20" s="10" t="s">
        <v>38</v>
      </c>
      <c r="D20" s="7" t="s">
        <v>25</v>
      </c>
      <c r="E20" s="11">
        <v>740.57</v>
      </c>
      <c r="F20" s="11"/>
      <c r="G20" s="11"/>
      <c r="H20" s="12" t="s">
        <v>49</v>
      </c>
    </row>
    <row r="21" ht="60" spans="1:8">
      <c r="A21" s="7">
        <v>16</v>
      </c>
      <c r="B21" s="10" t="s">
        <v>36</v>
      </c>
      <c r="C21" s="10" t="s">
        <v>39</v>
      </c>
      <c r="D21" s="7" t="s">
        <v>25</v>
      </c>
      <c r="E21" s="11">
        <v>2507</v>
      </c>
      <c r="F21" s="11"/>
      <c r="G21" s="11"/>
      <c r="H21" s="12" t="s">
        <v>49</v>
      </c>
    </row>
    <row r="22" ht="60" spans="1:8">
      <c r="A22" s="7">
        <v>17</v>
      </c>
      <c r="B22" s="10" t="s">
        <v>36</v>
      </c>
      <c r="C22" s="10" t="s">
        <v>40</v>
      </c>
      <c r="D22" s="7" t="s">
        <v>25</v>
      </c>
      <c r="E22" s="11">
        <v>1735.87</v>
      </c>
      <c r="F22" s="11"/>
      <c r="G22" s="11"/>
      <c r="H22" s="12" t="s">
        <v>49</v>
      </c>
    </row>
    <row r="23" ht="33" customHeight="1" spans="1:8">
      <c r="A23" s="7">
        <v>18</v>
      </c>
      <c r="B23" s="7" t="s">
        <v>41</v>
      </c>
      <c r="C23" s="7"/>
      <c r="D23" s="8"/>
      <c r="E23" s="8"/>
      <c r="F23" s="8"/>
      <c r="G23" s="11"/>
      <c r="H23" s="9"/>
    </row>
    <row r="24" ht="33" customHeight="1" spans="1:8">
      <c r="A24" s="7">
        <v>19</v>
      </c>
      <c r="B24" s="7" t="s">
        <v>50</v>
      </c>
      <c r="C24" s="7"/>
      <c r="D24" s="7"/>
      <c r="E24" s="11"/>
      <c r="F24" s="11"/>
      <c r="G24" s="11"/>
      <c r="H24" s="9"/>
    </row>
    <row r="25" customFormat="1" ht="33" customHeight="1" spans="1:8">
      <c r="A25" s="7">
        <v>20</v>
      </c>
      <c r="B25" s="7" t="s">
        <v>43</v>
      </c>
      <c r="C25" s="7"/>
      <c r="D25" s="7"/>
      <c r="E25" s="11"/>
      <c r="F25" s="11"/>
      <c r="G25" s="11"/>
      <c r="H25" s="9"/>
    </row>
  </sheetData>
  <mergeCells count="13">
    <mergeCell ref="A1:G1"/>
    <mergeCell ref="A2:E2"/>
    <mergeCell ref="F3:G3"/>
    <mergeCell ref="B5:C5"/>
    <mergeCell ref="B23:C23"/>
    <mergeCell ref="B24:C24"/>
    <mergeCell ref="B25:C25"/>
    <mergeCell ref="A3:A4"/>
    <mergeCell ref="B3:B4"/>
    <mergeCell ref="C3:C4"/>
    <mergeCell ref="D3:D4"/>
    <mergeCell ref="E3:E4"/>
    <mergeCell ref="H3:H4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限价</vt:lpstr>
      <vt:lpstr>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2022-03-29T09:47:00Z</dcterms:created>
  <dcterms:modified xsi:type="dcterms:W3CDTF">2022-03-29T02:13:43Z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